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I45" i="1" l="1"/>
  <c r="I40" i="1"/>
  <c r="K40" i="1" s="1"/>
  <c r="L40" i="1" s="1"/>
  <c r="I35" i="1"/>
  <c r="I30" i="1"/>
  <c r="K30" i="1" s="1"/>
  <c r="L30" i="1" s="1"/>
  <c r="I25" i="1"/>
  <c r="K25" i="1" s="1"/>
  <c r="L25" i="1" s="1"/>
  <c r="K45" i="1" l="1"/>
  <c r="L45" i="1" s="1"/>
  <c r="F85" i="1"/>
  <c r="K35" i="1"/>
  <c r="L35" i="1" s="1"/>
  <c r="F86" i="1" l="1"/>
</calcChain>
</file>

<file path=xl/sharedStrings.xml><?xml version="1.0" encoding="utf-8"?>
<sst xmlns="http://schemas.openxmlformats.org/spreadsheetml/2006/main" count="244" uniqueCount="138">
  <si>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</si>
  <si>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</si>
  <si>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</si>
  <si>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</si>
  <si>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</si>
  <si>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</si>
  <si>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</si>
  <si>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</si>
  <si>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</si>
  <si>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</si>
  <si>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</si>
  <si>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</si>
  <si>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</si>
  <si>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</si>
  <si>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</si>
  <si>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</si>
  <si>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</si>
  <si>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</si>
  <si>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</si>
  <si>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22</t>
  </si>
  <si>
    <t>WPOD-BG</t>
  </si>
  <si>
    <t>Wycinanie podszytów i podrostów z pozostawieniem na powierzchni, bez znoszenia i układania w stosy (teren pagórkowaty, wzgórzowy i górski, stoki o nachyleniu pow. 23%)</t>
  </si>
  <si>
    <t>58</t>
  </si>
  <si>
    <t>WYK-TAL40</t>
  </si>
  <si>
    <t>Zdarcie pokrywy na talerzach 40 cm x 40 cm</t>
  </si>
  <si>
    <t>TSZT</t>
  </si>
  <si>
    <t>64</t>
  </si>
  <si>
    <t>PRZ-PAS</t>
  </si>
  <si>
    <t>Przekopanie gleby na pasach w miejscu sadzenia</t>
  </si>
  <si>
    <t>KMTR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</si>
  <si>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</si>
  <si>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</si>
  <si>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</si>
  <si>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</si>
  <si>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</si>
  <si>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</si>
  <si>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</si>
  <si>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</si>
  <si>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</si>
  <si>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</si>
  <si>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</si>
  <si>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</si>
  <si>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</si>
  <si>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</si>
  <si>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</si>
  <si>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</si>
  <si>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</si>
  <si>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</si>
  <si>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</si>
  <si>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</si>
  <si>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</si>
  <si>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</si>
  <si>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</si>
  <si>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</si>
  <si>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</si>
  <si>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</si>
  <si>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</si>
  <si>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</si>
  <si>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</si>
  <si>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</si>
  <si>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</si>
  <si>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</si>
  <si>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</si>
  <si>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128</t>
  </si>
  <si>
    <t>CW-W</t>
  </si>
  <si>
    <t>Czyszczenia wczesne</t>
  </si>
  <si>
    <t>132</t>
  </si>
  <si>
    <t>CP-W</t>
  </si>
  <si>
    <t>Czyszczenia późne</t>
  </si>
  <si>
    <t>142</t>
  </si>
  <si>
    <t>ZAB SIAT</t>
  </si>
  <si>
    <t>Indywidualne zabezpieczanie siatką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</si>
  <si>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</si>
  <si>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</si>
  <si>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</si>
  <si>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</si>
  <si>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</si>
  <si>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</si>
  <si>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</si>
  <si>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</si>
  <si>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</si>
  <si>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</si>
  <si>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</si>
  <si>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</si>
  <si>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</si>
  <si>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</si>
  <si>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</si>
  <si>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</si>
  <si>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</si>
  <si>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</si>
  <si>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</si>
  <si>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</si>
  <si>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</si>
  <si>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</si>
  <si>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</si>
  <si>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</si>
  <si>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</si>
  <si>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</si>
  <si>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</si>
  <si>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</si>
  <si>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</si>
  <si>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</si>
  <si>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</si>
  <si>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</si>
  <si>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</si>
  <si>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</si>
  <si>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</si>
  <si>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</si>
  <si>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</si>
  <si>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</si>
  <si>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</si>
  <si>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</si>
  <si>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</si>
  <si>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</si>
  <si>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</si>
  <si>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</si>
  <si>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</si>
  <si>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</si>
  <si>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</si>
  <si>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</si>
  <si>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</si>
  <si>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</si>
  <si>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</si>
  <si>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</si>
  <si>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</si>
  <si>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</si>
  <si>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</si>
  <si>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</si>
  <si>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</si>
  <si>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</si>
  <si>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</si>
  <si>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</si>
  <si>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</si>
  <si>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</si>
  <si>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</si>
  <si>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WYCENA WARTOŚCI ZAMÓWIENIA DLA POSZCZEGÓLNYCH PRAC</t>
  </si>
  <si>
    <t xml:space="preserve">Załącznik nr 2.2.2. do SWZ </t>
  </si>
  <si>
    <t>Wycena wartości zamówienia dla poszczególnych prac na przetarg nieograniczony na „Wykonywanie usług z zakresu gospodarki leśnej na terenie Nadleśnictwa Dabrowa w roku 2026''  na pakiet: PAKIET NR 9,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</si>
</sst>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vertical="top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49" fontId="7" fillId="4" borderId="0" xfId="0" applyNumberFormat="1" applyFont="1" applyFill="1" applyAlignment="1">
      <alignment horizontal="center" vertical="center"/>
    </xf>
    <xf numFmtId="49" fontId="4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view="pageBreakPreview" zoomScaleNormal="100" zoomScaleSheetLayoutView="100" workbookViewId="0">
      <selection activeCell="E90" sqref="E90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9.664062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1:13" s="1" customFormat="1" ht="5.4" customHeight="1" x14ac:dyDescent="0.2">
      <c r="A1" s="10"/>
      <c r="B1" s="9"/>
      <c r="C1" s="9"/>
      <c r="D1" s="9"/>
      <c r="E1" s="9"/>
    </row>
    <row r="2" spans="1:13" s="1" customFormat="1" ht="5.4" customHeight="1" x14ac:dyDescent="0.2">
      <c r="A2" s="10"/>
      <c r="B2" s="10"/>
      <c r="C2" s="10"/>
      <c r="D2" s="10"/>
      <c r="E2" s="10"/>
      <c r="H2" s="15"/>
      <c r="I2" s="15"/>
      <c r="J2" s="15"/>
      <c r="K2" s="15"/>
      <c r="L2" s="16"/>
    </row>
    <row r="3" spans="1:13" s="1" customFormat="1" ht="5.25" customHeight="1" x14ac:dyDescent="0.2">
      <c r="A3" s="10"/>
      <c r="B3" s="9"/>
      <c r="C3" s="9"/>
      <c r="D3" s="9"/>
      <c r="E3" s="9"/>
      <c r="H3" s="15"/>
      <c r="I3" s="15"/>
      <c r="J3" s="15"/>
      <c r="K3" s="15"/>
      <c r="L3" s="15"/>
    </row>
    <row r="4" spans="1:13" s="1" customFormat="1" ht="4.2" customHeight="1" x14ac:dyDescent="0.2">
      <c r="A4" s="10"/>
      <c r="B4" s="10"/>
      <c r="C4" s="10"/>
      <c r="D4" s="10"/>
      <c r="E4" s="10"/>
      <c r="H4" s="15"/>
      <c r="I4" s="15"/>
      <c r="J4" s="15"/>
      <c r="K4" s="15"/>
      <c r="L4" s="15"/>
    </row>
    <row r="5" spans="1:13" s="1" customFormat="1" ht="6.9" customHeight="1" x14ac:dyDescent="0.2">
      <c r="A5" s="10"/>
      <c r="B5" s="11"/>
      <c r="C5" s="11"/>
      <c r="D5" s="11"/>
      <c r="E5" s="11"/>
      <c r="H5" s="15"/>
      <c r="I5" s="15"/>
      <c r="J5" s="15"/>
      <c r="K5" s="15"/>
      <c r="L5" s="15"/>
    </row>
    <row r="6" spans="1:13" s="1" customFormat="1" ht="12.45" customHeight="1" x14ac:dyDescent="0.2">
      <c r="A6" s="10"/>
      <c r="B6" s="11"/>
      <c r="C6" s="11"/>
      <c r="D6" s="11"/>
      <c r="E6" s="11"/>
      <c r="H6" s="14" t="s">
        <v>136</v>
      </c>
      <c r="I6" s="14"/>
      <c r="J6" s="14"/>
      <c r="K6" s="14"/>
      <c r="L6" s="14"/>
      <c r="M6" s="14"/>
    </row>
    <row r="7" spans="1:13" s="1" customFormat="1" ht="7.95" customHeight="1" x14ac:dyDescent="0.2">
      <c r="H7" s="14"/>
      <c r="I7" s="14"/>
      <c r="J7" s="14"/>
      <c r="K7" s="14"/>
      <c r="L7" s="14"/>
      <c r="M7" s="14"/>
    </row>
    <row r="8" spans="1:13" s="1" customFormat="1" ht="14.4" customHeight="1" x14ac:dyDescent="0.2"/>
    <row r="9" spans="1:13" s="1" customFormat="1" ht="24" customHeight="1" x14ac:dyDescent="0.2">
      <c r="B9" s="17" t="s">
        <v>135</v>
      </c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3" s="1" customFormat="1" ht="46.35" customHeight="1" x14ac:dyDescent="0.2"/>
    <row r="11" spans="1:13" s="1" customFormat="1" ht="20.7" customHeight="1" x14ac:dyDescent="0.2">
      <c r="C11" s="19" t="s">
        <v>126</v>
      </c>
      <c r="D11" s="19"/>
      <c r="E11" s="19"/>
    </row>
    <row r="12" spans="1:13" s="1" customFormat="1" ht="2.7" customHeight="1" x14ac:dyDescent="0.2"/>
    <row r="13" spans="1:13" s="1" customFormat="1" ht="20.7" customHeight="1" x14ac:dyDescent="0.2">
      <c r="C13" s="19" t="s">
        <v>127</v>
      </c>
      <c r="D13" s="19"/>
      <c r="E13" s="19"/>
    </row>
    <row r="14" spans="1:13" s="1" customFormat="1" ht="2.7" customHeight="1" x14ac:dyDescent="0.2"/>
    <row r="15" spans="1:13" s="1" customFormat="1" ht="20.7" customHeight="1" x14ac:dyDescent="0.2">
      <c r="C15" s="19" t="s">
        <v>128</v>
      </c>
      <c r="D15" s="19"/>
      <c r="E15" s="19"/>
    </row>
    <row r="16" spans="1:13" s="1" customFormat="1" ht="2.7" customHeight="1" x14ac:dyDescent="0.2"/>
    <row r="17" spans="2:12" s="1" customFormat="1" ht="20.7" customHeight="1" x14ac:dyDescent="0.2">
      <c r="C17" s="19" t="s">
        <v>129</v>
      </c>
      <c r="D17" s="19"/>
      <c r="E17" s="19"/>
    </row>
    <row r="18" spans="2:12" s="1" customFormat="1" ht="34.65" customHeight="1" x14ac:dyDescent="0.2"/>
    <row r="19" spans="2:12" s="1" customFormat="1" ht="50.1" customHeight="1" x14ac:dyDescent="0.2">
      <c r="B19" s="20" t="s">
        <v>137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2:12" s="1" customFormat="1" ht="17.399999999999999" customHeight="1" x14ac:dyDescent="0.2">
      <c r="H20" s="13"/>
      <c r="J20" s="13"/>
    </row>
    <row r="21" spans="2:12" s="1" customFormat="1" ht="3.15" customHeight="1" x14ac:dyDescent="0.2"/>
    <row r="22" spans="2:12" s="1" customFormat="1" ht="18.149999999999999" customHeight="1" x14ac:dyDescent="0.2">
      <c r="B22" s="19" t="s">
        <v>130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2:12" s="1" customFormat="1" ht="5.25" customHeight="1" x14ac:dyDescent="0.2"/>
    <row r="24" spans="2:12" s="1" customFormat="1" ht="48.6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" t="s">
        <v>10</v>
      </c>
    </row>
    <row r="25" spans="2:12" s="1" customFormat="1" ht="19.649999999999999" customHeight="1" x14ac:dyDescent="0.2">
      <c r="B25" s="5">
        <v>1</v>
      </c>
      <c r="C25" s="6" t="s">
        <v>11</v>
      </c>
      <c r="D25" s="6" t="s">
        <v>12</v>
      </c>
      <c r="E25" s="7" t="s">
        <v>13</v>
      </c>
      <c r="F25" s="6" t="s">
        <v>14</v>
      </c>
      <c r="G25" s="8">
        <v>12</v>
      </c>
      <c r="H25" s="8">
        <v>174.5</v>
      </c>
      <c r="I25" s="8">
        <f>H25*G25</f>
        <v>2094</v>
      </c>
      <c r="J25" s="12">
        <v>0.08</v>
      </c>
      <c r="K25" s="8">
        <f>J25*I25</f>
        <v>167.52</v>
      </c>
      <c r="L25" s="8">
        <f>K25+I25</f>
        <v>2261.52</v>
      </c>
    </row>
    <row r="26" spans="2:12" s="1" customFormat="1" ht="3.15" customHeight="1" x14ac:dyDescent="0.2"/>
    <row r="27" spans="2:12" s="1" customFormat="1" ht="18.149999999999999" customHeight="1" x14ac:dyDescent="0.2">
      <c r="B27" s="19" t="s">
        <v>131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2:12" s="1" customFormat="1" ht="5.25" customHeight="1" x14ac:dyDescent="0.2"/>
    <row r="29" spans="2:12" s="1" customFormat="1" ht="68.400000000000006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" t="s">
        <v>10</v>
      </c>
    </row>
    <row r="30" spans="2:12" s="1" customFormat="1" ht="19.649999999999999" customHeight="1" x14ac:dyDescent="0.2">
      <c r="B30" s="5">
        <v>2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1266</v>
      </c>
      <c r="H30" s="8">
        <v>74.13</v>
      </c>
      <c r="I30" s="8">
        <f>H30*G30</f>
        <v>93848.579999999987</v>
      </c>
      <c r="J30" s="12">
        <v>0.08</v>
      </c>
      <c r="K30" s="8">
        <f>J30*I30</f>
        <v>7507.8863999999994</v>
      </c>
      <c r="L30" s="8">
        <f>K30+I30</f>
        <v>101356.46639999999</v>
      </c>
    </row>
    <row r="31" spans="2:12" s="1" customFormat="1" ht="3.15" customHeight="1" x14ac:dyDescent="0.2"/>
    <row r="32" spans="2:12" s="1" customFormat="1" ht="18.149999999999999" customHeight="1" x14ac:dyDescent="0.2">
      <c r="B32" s="19" t="s">
        <v>132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2:12" s="1" customFormat="1" ht="5.25" customHeight="1" x14ac:dyDescent="0.2"/>
    <row r="34" spans="2:12" s="1" customFormat="1" ht="66.59999999999999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" t="s">
        <v>10</v>
      </c>
    </row>
    <row r="35" spans="2:12" s="1" customFormat="1" ht="19.649999999999999" customHeight="1" x14ac:dyDescent="0.2">
      <c r="B35" s="5">
        <v>3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3684</v>
      </c>
      <c r="H35" s="8">
        <v>68.010000000000005</v>
      </c>
      <c r="I35" s="8">
        <f>H35*G35</f>
        <v>250548.84000000003</v>
      </c>
      <c r="J35" s="12">
        <v>0.08</v>
      </c>
      <c r="K35" s="8">
        <f>J35*I35</f>
        <v>20043.907200000001</v>
      </c>
      <c r="L35" s="8">
        <f>K35+I35</f>
        <v>270592.74720000004</v>
      </c>
    </row>
    <row r="36" spans="2:12" s="1" customFormat="1" ht="3.15" customHeight="1" x14ac:dyDescent="0.2"/>
    <row r="37" spans="2:12" s="1" customFormat="1" ht="18.149999999999999" customHeight="1" x14ac:dyDescent="0.2">
      <c r="B37" s="19" t="s">
        <v>133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</row>
    <row r="38" spans="2:12" s="1" customFormat="1" ht="5.25" customHeight="1" x14ac:dyDescent="0.2"/>
    <row r="39" spans="2:12" s="1" customFormat="1" ht="62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19.649999999999999" customHeight="1" x14ac:dyDescent="0.2">
      <c r="B40" s="5">
        <v>4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173</v>
      </c>
      <c r="H40" s="8">
        <v>98.34</v>
      </c>
      <c r="I40" s="8">
        <f>H40*G40</f>
        <v>17012.82</v>
      </c>
      <c r="J40" s="12">
        <v>0.08</v>
      </c>
      <c r="K40" s="8">
        <f>J40*I40</f>
        <v>1361.0255999999999</v>
      </c>
      <c r="L40" s="8">
        <f>K40+I40</f>
        <v>18373.845600000001</v>
      </c>
    </row>
    <row r="41" spans="2:12" s="1" customFormat="1" ht="3.15" customHeight="1" x14ac:dyDescent="0.2"/>
    <row r="42" spans="2:12" s="1" customFormat="1" ht="18.149999999999999" customHeight="1" x14ac:dyDescent="0.2">
      <c r="B42" s="19" t="s">
        <v>134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2:12" s="1" customFormat="1" ht="5.25" customHeight="1" x14ac:dyDescent="0.2"/>
    <row r="44" spans="2:12" s="1" customFormat="1" ht="56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649999999999999" customHeight="1" x14ac:dyDescent="0.2">
      <c r="B45" s="5">
        <v>5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330</v>
      </c>
      <c r="H45" s="8">
        <v>92.53</v>
      </c>
      <c r="I45" s="8">
        <f>H45*G45</f>
        <v>30534.9</v>
      </c>
      <c r="J45" s="12">
        <v>0.08</v>
      </c>
      <c r="K45" s="8">
        <f>J45*I45</f>
        <v>2442.7920000000004</v>
      </c>
      <c r="L45" s="8">
        <f>K45+I45</f>
        <v>32977.692000000003</v>
      </c>
    </row>
    <row r="46" spans="2:12" s="1" customFormat="1" ht="9" customHeight="1" x14ac:dyDescent="0.2"/>
    <row r="47" spans="2:12" s="1" customFormat="1" ht="62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10</v>
      </c>
    </row>
    <row r="48" spans="2:12" s="1" customFormat="1" ht="38.85" customHeight="1" x14ac:dyDescent="0.2">
      <c r="B48" s="5">
        <v>6</v>
      </c>
      <c r="C48" s="6" t="s">
        <v>15</v>
      </c>
      <c r="D48" s="6" t="s">
        <v>16</v>
      </c>
      <c r="E48" s="7" t="s">
        <v>17</v>
      </c>
      <c r="F48" s="6" t="s">
        <v>18</v>
      </c>
      <c r="G48" s="8">
        <v>11.84</v>
      </c>
      <c r="H48" s="8">
        <v>64</v>
      </c>
      <c r="I48" s="8">
        <v>757.76</v>
      </c>
      <c r="J48" s="5">
        <v>8</v>
      </c>
      <c r="K48" s="8">
        <v>60.62</v>
      </c>
      <c r="L48" s="8">
        <v>818.38</v>
      </c>
    </row>
    <row r="49" spans="2:12" s="1" customFormat="1" ht="49.2" customHeight="1" x14ac:dyDescent="0.2">
      <c r="B49" s="5">
        <v>7</v>
      </c>
      <c r="C49" s="6" t="s">
        <v>19</v>
      </c>
      <c r="D49" s="6" t="s">
        <v>20</v>
      </c>
      <c r="E49" s="7" t="s">
        <v>21</v>
      </c>
      <c r="F49" s="6" t="s">
        <v>18</v>
      </c>
      <c r="G49" s="8">
        <v>1.51</v>
      </c>
      <c r="H49" s="8">
        <v>64</v>
      </c>
      <c r="I49" s="8">
        <v>96.64</v>
      </c>
      <c r="J49" s="5">
        <v>8</v>
      </c>
      <c r="K49" s="8">
        <v>7.73</v>
      </c>
      <c r="L49" s="8">
        <v>104.37</v>
      </c>
    </row>
    <row r="50" spans="2:12" s="1" customFormat="1" ht="19.649999999999999" customHeight="1" x14ac:dyDescent="0.2">
      <c r="B50" s="5">
        <v>8</v>
      </c>
      <c r="C50" s="6" t="s">
        <v>22</v>
      </c>
      <c r="D50" s="6" t="s">
        <v>23</v>
      </c>
      <c r="E50" s="7" t="s">
        <v>24</v>
      </c>
      <c r="F50" s="6" t="s">
        <v>25</v>
      </c>
      <c r="G50" s="8">
        <v>12.4</v>
      </c>
      <c r="H50" s="8">
        <v>780.56</v>
      </c>
      <c r="I50" s="8">
        <v>9678.94</v>
      </c>
      <c r="J50" s="5">
        <v>8</v>
      </c>
      <c r="K50" s="8">
        <v>774.32</v>
      </c>
      <c r="L50" s="8">
        <v>10453.26</v>
      </c>
    </row>
    <row r="51" spans="2:12" s="1" customFormat="1" ht="19.649999999999999" customHeight="1" x14ac:dyDescent="0.2">
      <c r="B51" s="5">
        <v>9</v>
      </c>
      <c r="C51" s="6" t="s">
        <v>26</v>
      </c>
      <c r="D51" s="6" t="s">
        <v>27</v>
      </c>
      <c r="E51" s="7" t="s">
        <v>28</v>
      </c>
      <c r="F51" s="6" t="s">
        <v>29</v>
      </c>
      <c r="G51" s="8">
        <v>1</v>
      </c>
      <c r="H51" s="8">
        <v>987.12</v>
      </c>
      <c r="I51" s="8">
        <v>987.12</v>
      </c>
      <c r="J51" s="5">
        <v>8</v>
      </c>
      <c r="K51" s="8">
        <v>78.97</v>
      </c>
      <c r="L51" s="8">
        <v>1066.0899999999999</v>
      </c>
    </row>
    <row r="52" spans="2:12" s="1" customFormat="1" ht="19.649999999999999" customHeight="1" x14ac:dyDescent="0.2">
      <c r="B52" s="5">
        <v>10</v>
      </c>
      <c r="C52" s="6" t="s">
        <v>30</v>
      </c>
      <c r="D52" s="6" t="s">
        <v>31</v>
      </c>
      <c r="E52" s="7" t="s">
        <v>32</v>
      </c>
      <c r="F52" s="6" t="s">
        <v>25</v>
      </c>
      <c r="G52" s="8">
        <v>12.4</v>
      </c>
      <c r="H52" s="8">
        <v>495.01</v>
      </c>
      <c r="I52" s="8">
        <v>6138.12</v>
      </c>
      <c r="J52" s="5">
        <v>8</v>
      </c>
      <c r="K52" s="8">
        <v>491.05</v>
      </c>
      <c r="L52" s="8">
        <v>6629.17</v>
      </c>
    </row>
    <row r="53" spans="2:12" s="1" customFormat="1" ht="19.649999999999999" customHeight="1" x14ac:dyDescent="0.2">
      <c r="B53" s="5">
        <v>11</v>
      </c>
      <c r="C53" s="6" t="s">
        <v>33</v>
      </c>
      <c r="D53" s="6" t="s">
        <v>34</v>
      </c>
      <c r="E53" s="7" t="s">
        <v>35</v>
      </c>
      <c r="F53" s="6" t="s">
        <v>29</v>
      </c>
      <c r="G53" s="8">
        <v>6.26</v>
      </c>
      <c r="H53" s="8">
        <v>75.34</v>
      </c>
      <c r="I53" s="8">
        <v>471.63</v>
      </c>
      <c r="J53" s="5">
        <v>8</v>
      </c>
      <c r="K53" s="8">
        <v>37.729999999999997</v>
      </c>
      <c r="L53" s="8">
        <v>509.36</v>
      </c>
    </row>
    <row r="54" spans="2:12" s="1" customFormat="1" ht="19.649999999999999" customHeight="1" x14ac:dyDescent="0.2">
      <c r="B54" s="5">
        <v>12</v>
      </c>
      <c r="C54" s="6" t="s">
        <v>36</v>
      </c>
      <c r="D54" s="6" t="s">
        <v>37</v>
      </c>
      <c r="E54" s="7" t="s">
        <v>38</v>
      </c>
      <c r="F54" s="6" t="s">
        <v>29</v>
      </c>
      <c r="G54" s="8">
        <v>8.56</v>
      </c>
      <c r="H54" s="8">
        <v>72.2</v>
      </c>
      <c r="I54" s="8">
        <v>618.03</v>
      </c>
      <c r="J54" s="5">
        <v>8</v>
      </c>
      <c r="K54" s="8">
        <v>49.44</v>
      </c>
      <c r="L54" s="8">
        <v>667.47</v>
      </c>
    </row>
    <row r="55" spans="2:12" s="1" customFormat="1" ht="28.95" customHeight="1" x14ac:dyDescent="0.2">
      <c r="B55" s="5">
        <v>13</v>
      </c>
      <c r="C55" s="6" t="s">
        <v>39</v>
      </c>
      <c r="D55" s="6" t="s">
        <v>40</v>
      </c>
      <c r="E55" s="7" t="s">
        <v>41</v>
      </c>
      <c r="F55" s="6" t="s">
        <v>29</v>
      </c>
      <c r="G55" s="8">
        <v>1.56</v>
      </c>
      <c r="H55" s="8">
        <v>117.69</v>
      </c>
      <c r="I55" s="8">
        <v>183.6</v>
      </c>
      <c r="J55" s="5">
        <v>8</v>
      </c>
      <c r="K55" s="8">
        <v>14.69</v>
      </c>
      <c r="L55" s="8">
        <v>198.29</v>
      </c>
    </row>
    <row r="56" spans="2:12" s="1" customFormat="1" ht="19.649999999999999" customHeight="1" x14ac:dyDescent="0.2">
      <c r="B56" s="5">
        <v>14</v>
      </c>
      <c r="C56" s="6" t="s">
        <v>42</v>
      </c>
      <c r="D56" s="6" t="s">
        <v>43</v>
      </c>
      <c r="E56" s="7" t="s">
        <v>44</v>
      </c>
      <c r="F56" s="6" t="s">
        <v>25</v>
      </c>
      <c r="G56" s="8">
        <v>43.9</v>
      </c>
      <c r="H56" s="8">
        <v>978.9</v>
      </c>
      <c r="I56" s="8">
        <v>42973.71</v>
      </c>
      <c r="J56" s="5">
        <v>8</v>
      </c>
      <c r="K56" s="8">
        <v>3437.9</v>
      </c>
      <c r="L56" s="8">
        <v>46411.61</v>
      </c>
    </row>
    <row r="57" spans="2:12" s="1" customFormat="1" ht="19.649999999999999" customHeight="1" x14ac:dyDescent="0.2">
      <c r="B57" s="5">
        <v>15</v>
      </c>
      <c r="C57" s="6" t="s">
        <v>45</v>
      </c>
      <c r="D57" s="6" t="s">
        <v>46</v>
      </c>
      <c r="E57" s="7" t="s">
        <v>47</v>
      </c>
      <c r="F57" s="6" t="s">
        <v>25</v>
      </c>
      <c r="G57" s="8">
        <v>56.83</v>
      </c>
      <c r="H57" s="8">
        <v>1192.53</v>
      </c>
      <c r="I57" s="8">
        <v>67771.48</v>
      </c>
      <c r="J57" s="5">
        <v>8</v>
      </c>
      <c r="K57" s="8">
        <v>5421.72</v>
      </c>
      <c r="L57" s="8">
        <v>73193.2</v>
      </c>
    </row>
    <row r="58" spans="2:12" s="1" customFormat="1" ht="28.95" customHeight="1" x14ac:dyDescent="0.2">
      <c r="B58" s="5">
        <v>16</v>
      </c>
      <c r="C58" s="6" t="s">
        <v>48</v>
      </c>
      <c r="D58" s="6" t="s">
        <v>49</v>
      </c>
      <c r="E58" s="7" t="s">
        <v>50</v>
      </c>
      <c r="F58" s="6" t="s">
        <v>25</v>
      </c>
      <c r="G58" s="8">
        <v>6.4</v>
      </c>
      <c r="H58" s="8">
        <v>1388.14</v>
      </c>
      <c r="I58" s="8">
        <v>8884.1</v>
      </c>
      <c r="J58" s="5">
        <v>8</v>
      </c>
      <c r="K58" s="8">
        <v>710.73</v>
      </c>
      <c r="L58" s="8">
        <v>9594.83</v>
      </c>
    </row>
    <row r="59" spans="2:12" s="1" customFormat="1" ht="19.649999999999999" customHeight="1" x14ac:dyDescent="0.2">
      <c r="B59" s="5">
        <v>17</v>
      </c>
      <c r="C59" s="6" t="s">
        <v>51</v>
      </c>
      <c r="D59" s="6" t="s">
        <v>52</v>
      </c>
      <c r="E59" s="7" t="s">
        <v>53</v>
      </c>
      <c r="F59" s="6" t="s">
        <v>25</v>
      </c>
      <c r="G59" s="8">
        <v>22.96</v>
      </c>
      <c r="H59" s="8">
        <v>408.74</v>
      </c>
      <c r="I59" s="8">
        <v>9384.67</v>
      </c>
      <c r="J59" s="5">
        <v>8</v>
      </c>
      <c r="K59" s="8">
        <v>750.77</v>
      </c>
      <c r="L59" s="8">
        <v>10135.44</v>
      </c>
    </row>
    <row r="60" spans="2:12" s="1" customFormat="1" ht="19.649999999999999" customHeight="1" x14ac:dyDescent="0.2">
      <c r="B60" s="5">
        <v>18</v>
      </c>
      <c r="C60" s="6" t="s">
        <v>54</v>
      </c>
      <c r="D60" s="6" t="s">
        <v>55</v>
      </c>
      <c r="E60" s="7" t="s">
        <v>56</v>
      </c>
      <c r="F60" s="6" t="s">
        <v>25</v>
      </c>
      <c r="G60" s="8">
        <v>130.09</v>
      </c>
      <c r="H60" s="8">
        <v>85.26</v>
      </c>
      <c r="I60" s="8">
        <v>11091.47</v>
      </c>
      <c r="J60" s="5">
        <v>8</v>
      </c>
      <c r="K60" s="8">
        <v>887.32</v>
      </c>
      <c r="L60" s="8">
        <v>11978.79</v>
      </c>
    </row>
    <row r="61" spans="2:12" s="1" customFormat="1" ht="28.95" customHeight="1" x14ac:dyDescent="0.2">
      <c r="B61" s="5">
        <v>19</v>
      </c>
      <c r="C61" s="6" t="s">
        <v>57</v>
      </c>
      <c r="D61" s="6" t="s">
        <v>58</v>
      </c>
      <c r="E61" s="7" t="s">
        <v>59</v>
      </c>
      <c r="F61" s="6" t="s">
        <v>18</v>
      </c>
      <c r="G61" s="8">
        <v>35</v>
      </c>
      <c r="H61" s="8">
        <v>1080</v>
      </c>
      <c r="I61" s="8">
        <v>37800</v>
      </c>
      <c r="J61" s="5">
        <v>8</v>
      </c>
      <c r="K61" s="8">
        <v>3024</v>
      </c>
      <c r="L61" s="8">
        <v>40824</v>
      </c>
    </row>
    <row r="62" spans="2:12" s="1" customFormat="1" ht="28.95" customHeight="1" x14ac:dyDescent="0.2">
      <c r="B62" s="5">
        <v>20</v>
      </c>
      <c r="C62" s="6" t="s">
        <v>60</v>
      </c>
      <c r="D62" s="6" t="s">
        <v>61</v>
      </c>
      <c r="E62" s="7" t="s">
        <v>62</v>
      </c>
      <c r="F62" s="6" t="s">
        <v>18</v>
      </c>
      <c r="G62" s="8">
        <v>30</v>
      </c>
      <c r="H62" s="8">
        <v>1836</v>
      </c>
      <c r="I62" s="8">
        <v>55080</v>
      </c>
      <c r="J62" s="5">
        <v>8</v>
      </c>
      <c r="K62" s="8">
        <v>4406.3999999999996</v>
      </c>
      <c r="L62" s="8">
        <v>59486.400000000001</v>
      </c>
    </row>
    <row r="63" spans="2:12" s="1" customFormat="1" ht="19.649999999999999" customHeight="1" x14ac:dyDescent="0.2">
      <c r="B63" s="5">
        <v>21</v>
      </c>
      <c r="C63" s="6" t="s">
        <v>63</v>
      </c>
      <c r="D63" s="6" t="s">
        <v>64</v>
      </c>
      <c r="E63" s="7" t="s">
        <v>65</v>
      </c>
      <c r="F63" s="6" t="s">
        <v>18</v>
      </c>
      <c r="G63" s="8">
        <v>5.68</v>
      </c>
      <c r="H63" s="8">
        <v>1293.07</v>
      </c>
      <c r="I63" s="8">
        <v>7344.64</v>
      </c>
      <c r="J63" s="5">
        <v>8</v>
      </c>
      <c r="K63" s="8">
        <v>587.57000000000005</v>
      </c>
      <c r="L63" s="8">
        <v>7932.21</v>
      </c>
    </row>
    <row r="64" spans="2:12" s="1" customFormat="1" ht="19.649999999999999" customHeight="1" x14ac:dyDescent="0.2">
      <c r="B64" s="5">
        <v>22</v>
      </c>
      <c r="C64" s="6" t="s">
        <v>66</v>
      </c>
      <c r="D64" s="6" t="s">
        <v>67</v>
      </c>
      <c r="E64" s="7" t="s">
        <v>68</v>
      </c>
      <c r="F64" s="6" t="s">
        <v>18</v>
      </c>
      <c r="G64" s="8">
        <v>8.11</v>
      </c>
      <c r="H64" s="8">
        <v>1283.3900000000001</v>
      </c>
      <c r="I64" s="8">
        <v>10408.290000000001</v>
      </c>
      <c r="J64" s="5">
        <v>8</v>
      </c>
      <c r="K64" s="8">
        <v>832.66</v>
      </c>
      <c r="L64" s="8">
        <v>11240.95</v>
      </c>
    </row>
    <row r="65" spans="2:12" s="1" customFormat="1" ht="19.649999999999999" customHeight="1" x14ac:dyDescent="0.2">
      <c r="B65" s="5">
        <v>23</v>
      </c>
      <c r="C65" s="6" t="s">
        <v>69</v>
      </c>
      <c r="D65" s="6" t="s">
        <v>70</v>
      </c>
      <c r="E65" s="7" t="s">
        <v>71</v>
      </c>
      <c r="F65" s="6" t="s">
        <v>25</v>
      </c>
      <c r="G65" s="8">
        <v>0.3</v>
      </c>
      <c r="H65" s="8">
        <v>214</v>
      </c>
      <c r="I65" s="8">
        <v>64.2</v>
      </c>
      <c r="J65" s="5">
        <v>8</v>
      </c>
      <c r="K65" s="8">
        <v>5.14</v>
      </c>
      <c r="L65" s="8">
        <v>69.34</v>
      </c>
    </row>
    <row r="66" spans="2:12" s="1" customFormat="1" ht="19.649999999999999" customHeight="1" x14ac:dyDescent="0.2">
      <c r="B66" s="5">
        <v>24</v>
      </c>
      <c r="C66" s="6" t="s">
        <v>72</v>
      </c>
      <c r="D66" s="6" t="s">
        <v>73</v>
      </c>
      <c r="E66" s="7" t="s">
        <v>74</v>
      </c>
      <c r="F66" s="6" t="s">
        <v>75</v>
      </c>
      <c r="G66" s="8">
        <v>60</v>
      </c>
      <c r="H66" s="8">
        <v>690.73</v>
      </c>
      <c r="I66" s="8">
        <v>41443.800000000003</v>
      </c>
      <c r="J66" s="5">
        <v>23</v>
      </c>
      <c r="K66" s="8">
        <v>9532.07</v>
      </c>
      <c r="L66" s="8">
        <v>50975.87</v>
      </c>
    </row>
    <row r="67" spans="2:12" s="1" customFormat="1" ht="19.649999999999999" customHeight="1" x14ac:dyDescent="0.2">
      <c r="B67" s="5">
        <v>25</v>
      </c>
      <c r="C67" s="6" t="s">
        <v>76</v>
      </c>
      <c r="D67" s="6" t="s">
        <v>77</v>
      </c>
      <c r="E67" s="7" t="s">
        <v>78</v>
      </c>
      <c r="F67" s="6" t="s">
        <v>75</v>
      </c>
      <c r="G67" s="8">
        <v>27.48</v>
      </c>
      <c r="H67" s="8">
        <v>139.72</v>
      </c>
      <c r="I67" s="8">
        <v>3839.51</v>
      </c>
      <c r="J67" s="5">
        <v>23</v>
      </c>
      <c r="K67" s="8">
        <v>883.09</v>
      </c>
      <c r="L67" s="8">
        <v>4722.6000000000004</v>
      </c>
    </row>
    <row r="68" spans="2:12" s="1" customFormat="1" ht="19.649999999999999" customHeight="1" x14ac:dyDescent="0.2">
      <c r="B68" s="5">
        <v>26</v>
      </c>
      <c r="C68" s="6" t="s">
        <v>79</v>
      </c>
      <c r="D68" s="6" t="s">
        <v>80</v>
      </c>
      <c r="E68" s="7" t="s">
        <v>81</v>
      </c>
      <c r="F68" s="6" t="s">
        <v>82</v>
      </c>
      <c r="G68" s="8">
        <v>62</v>
      </c>
      <c r="H68" s="8">
        <v>61.74</v>
      </c>
      <c r="I68" s="8">
        <v>3827.88</v>
      </c>
      <c r="J68" s="5">
        <v>23</v>
      </c>
      <c r="K68" s="8">
        <v>880.41</v>
      </c>
      <c r="L68" s="8">
        <v>4708.29</v>
      </c>
    </row>
    <row r="69" spans="2:12" s="1" customFormat="1" ht="19.649999999999999" customHeight="1" x14ac:dyDescent="0.2">
      <c r="B69" s="5">
        <v>27</v>
      </c>
      <c r="C69" s="6" t="s">
        <v>83</v>
      </c>
      <c r="D69" s="6" t="s">
        <v>84</v>
      </c>
      <c r="E69" s="7" t="s">
        <v>85</v>
      </c>
      <c r="F69" s="6" t="s">
        <v>14</v>
      </c>
      <c r="G69" s="8">
        <v>20</v>
      </c>
      <c r="H69" s="8">
        <v>26.8</v>
      </c>
      <c r="I69" s="8">
        <v>536</v>
      </c>
      <c r="J69" s="5">
        <v>8</v>
      </c>
      <c r="K69" s="8">
        <v>42.88</v>
      </c>
      <c r="L69" s="8">
        <v>578.88</v>
      </c>
    </row>
    <row r="70" spans="2:12" s="1" customFormat="1" ht="19.649999999999999" customHeight="1" x14ac:dyDescent="0.2">
      <c r="B70" s="5">
        <v>28</v>
      </c>
      <c r="C70" s="6" t="s">
        <v>86</v>
      </c>
      <c r="D70" s="6" t="s">
        <v>87</v>
      </c>
      <c r="E70" s="7" t="s">
        <v>88</v>
      </c>
      <c r="F70" s="6" t="s">
        <v>89</v>
      </c>
      <c r="G70" s="8">
        <v>24</v>
      </c>
      <c r="H70" s="8">
        <v>20.69</v>
      </c>
      <c r="I70" s="8">
        <v>496.56</v>
      </c>
      <c r="J70" s="5">
        <v>8</v>
      </c>
      <c r="K70" s="8">
        <v>39.72</v>
      </c>
      <c r="L70" s="8">
        <v>536.28</v>
      </c>
    </row>
    <row r="71" spans="2:12" s="1" customFormat="1" ht="28.95" customHeight="1" x14ac:dyDescent="0.2">
      <c r="B71" s="5">
        <v>29</v>
      </c>
      <c r="C71" s="6" t="s">
        <v>90</v>
      </c>
      <c r="D71" s="6" t="s">
        <v>91</v>
      </c>
      <c r="E71" s="7" t="s">
        <v>92</v>
      </c>
      <c r="F71" s="6" t="s">
        <v>89</v>
      </c>
      <c r="G71" s="8">
        <v>4</v>
      </c>
      <c r="H71" s="8">
        <v>54</v>
      </c>
      <c r="I71" s="8">
        <v>216</v>
      </c>
      <c r="J71" s="5">
        <v>8</v>
      </c>
      <c r="K71" s="8">
        <v>17.28</v>
      </c>
      <c r="L71" s="8">
        <v>233.28</v>
      </c>
    </row>
    <row r="72" spans="2:12" s="1" customFormat="1" ht="19.649999999999999" customHeight="1" x14ac:dyDescent="0.2">
      <c r="B72" s="5">
        <v>30</v>
      </c>
      <c r="C72" s="6" t="s">
        <v>93</v>
      </c>
      <c r="D72" s="6" t="s">
        <v>94</v>
      </c>
      <c r="E72" s="7" t="s">
        <v>95</v>
      </c>
      <c r="F72" s="6" t="s">
        <v>82</v>
      </c>
      <c r="G72" s="8">
        <v>144</v>
      </c>
      <c r="H72" s="8">
        <v>54.1</v>
      </c>
      <c r="I72" s="8">
        <v>7790.4</v>
      </c>
      <c r="J72" s="5">
        <v>8</v>
      </c>
      <c r="K72" s="8">
        <v>623.23</v>
      </c>
      <c r="L72" s="8">
        <v>8413.6299999999992</v>
      </c>
    </row>
    <row r="73" spans="2:12" s="1" customFormat="1" ht="19.649999999999999" customHeight="1" x14ac:dyDescent="0.2">
      <c r="B73" s="5">
        <v>31</v>
      </c>
      <c r="C73" s="6" t="s">
        <v>96</v>
      </c>
      <c r="D73" s="6" t="s">
        <v>97</v>
      </c>
      <c r="E73" s="7" t="s">
        <v>95</v>
      </c>
      <c r="F73" s="6" t="s">
        <v>82</v>
      </c>
      <c r="G73" s="8">
        <v>62</v>
      </c>
      <c r="H73" s="8">
        <v>54.65</v>
      </c>
      <c r="I73" s="8">
        <v>3388.3</v>
      </c>
      <c r="J73" s="5">
        <v>23</v>
      </c>
      <c r="K73" s="8">
        <v>779.31</v>
      </c>
      <c r="L73" s="8">
        <v>4167.6099999999997</v>
      </c>
    </row>
    <row r="74" spans="2:12" s="1" customFormat="1" ht="19.649999999999999" customHeight="1" x14ac:dyDescent="0.2">
      <c r="B74" s="5">
        <v>32</v>
      </c>
      <c r="C74" s="6" t="s">
        <v>98</v>
      </c>
      <c r="D74" s="6" t="s">
        <v>99</v>
      </c>
      <c r="E74" s="7" t="s">
        <v>100</v>
      </c>
      <c r="F74" s="6" t="s">
        <v>82</v>
      </c>
      <c r="G74" s="8">
        <v>54</v>
      </c>
      <c r="H74" s="8">
        <v>64.56</v>
      </c>
      <c r="I74" s="8">
        <v>3486.24</v>
      </c>
      <c r="J74" s="5">
        <v>8</v>
      </c>
      <c r="K74" s="8">
        <v>278.89999999999998</v>
      </c>
      <c r="L74" s="8">
        <v>3765.14</v>
      </c>
    </row>
    <row r="75" spans="2:12" s="1" customFormat="1" ht="19.649999999999999" customHeight="1" x14ac:dyDescent="0.2">
      <c r="B75" s="5">
        <v>33</v>
      </c>
      <c r="C75" s="6" t="s">
        <v>101</v>
      </c>
      <c r="D75" s="6" t="s">
        <v>102</v>
      </c>
      <c r="E75" s="7" t="s">
        <v>103</v>
      </c>
      <c r="F75" s="6" t="s">
        <v>82</v>
      </c>
      <c r="G75" s="8">
        <v>10</v>
      </c>
      <c r="H75" s="8">
        <v>64</v>
      </c>
      <c r="I75" s="8">
        <v>640</v>
      </c>
      <c r="J75" s="5">
        <v>23</v>
      </c>
      <c r="K75" s="8">
        <v>147.19999999999999</v>
      </c>
      <c r="L75" s="8">
        <v>787.2</v>
      </c>
    </row>
    <row r="76" spans="2:12" s="1" customFormat="1" ht="19.649999999999999" customHeight="1" x14ac:dyDescent="0.2">
      <c r="B76" s="5">
        <v>34</v>
      </c>
      <c r="C76" s="6" t="s">
        <v>104</v>
      </c>
      <c r="D76" s="6" t="s">
        <v>105</v>
      </c>
      <c r="E76" s="7" t="s">
        <v>106</v>
      </c>
      <c r="F76" s="6" t="s">
        <v>82</v>
      </c>
      <c r="G76" s="8">
        <v>30</v>
      </c>
      <c r="H76" s="8">
        <v>120</v>
      </c>
      <c r="I76" s="8">
        <v>3600</v>
      </c>
      <c r="J76" s="5">
        <v>8</v>
      </c>
      <c r="K76" s="8">
        <v>288</v>
      </c>
      <c r="L76" s="8">
        <v>3888</v>
      </c>
    </row>
    <row r="77" spans="2:12" s="1" customFormat="1" ht="19.649999999999999" customHeight="1" x14ac:dyDescent="0.2">
      <c r="B77" s="5">
        <v>35</v>
      </c>
      <c r="C77" s="6" t="s">
        <v>107</v>
      </c>
      <c r="D77" s="6" t="s">
        <v>108</v>
      </c>
      <c r="E77" s="7" t="s">
        <v>106</v>
      </c>
      <c r="F77" s="6" t="s">
        <v>82</v>
      </c>
      <c r="G77" s="8">
        <v>25</v>
      </c>
      <c r="H77" s="8">
        <v>120</v>
      </c>
      <c r="I77" s="8">
        <v>3000</v>
      </c>
      <c r="J77" s="5">
        <v>23</v>
      </c>
      <c r="K77" s="8">
        <v>690</v>
      </c>
      <c r="L77" s="8">
        <v>3690</v>
      </c>
    </row>
    <row r="78" spans="2:12" s="1" customFormat="1" ht="28.95" customHeight="1" x14ac:dyDescent="0.2">
      <c r="B78" s="5">
        <v>36</v>
      </c>
      <c r="C78" s="6" t="s">
        <v>109</v>
      </c>
      <c r="D78" s="6" t="s">
        <v>110</v>
      </c>
      <c r="E78" s="7" t="s">
        <v>111</v>
      </c>
      <c r="F78" s="6" t="s">
        <v>82</v>
      </c>
      <c r="G78" s="8">
        <v>15</v>
      </c>
      <c r="H78" s="8">
        <v>120</v>
      </c>
      <c r="I78" s="8">
        <v>1800</v>
      </c>
      <c r="J78" s="5">
        <v>8</v>
      </c>
      <c r="K78" s="8">
        <v>144</v>
      </c>
      <c r="L78" s="8">
        <v>1944</v>
      </c>
    </row>
    <row r="79" spans="2:12" s="1" customFormat="1" ht="19.649999999999999" customHeight="1" x14ac:dyDescent="0.2">
      <c r="B79" s="5">
        <v>37</v>
      </c>
      <c r="C79" s="6" t="s">
        <v>112</v>
      </c>
      <c r="D79" s="6" t="s">
        <v>113</v>
      </c>
      <c r="E79" s="7" t="s">
        <v>114</v>
      </c>
      <c r="F79" s="6" t="s">
        <v>18</v>
      </c>
      <c r="G79" s="8">
        <v>2.89</v>
      </c>
      <c r="H79" s="8">
        <v>609.88</v>
      </c>
      <c r="I79" s="8">
        <v>1762.55</v>
      </c>
      <c r="J79" s="5">
        <v>8</v>
      </c>
      <c r="K79" s="8">
        <v>141</v>
      </c>
      <c r="L79" s="8">
        <v>1903.55</v>
      </c>
    </row>
    <row r="80" spans="2:12" s="1" customFormat="1" ht="19.649999999999999" customHeight="1" x14ac:dyDescent="0.2">
      <c r="B80" s="5">
        <v>38</v>
      </c>
      <c r="C80" s="6" t="s">
        <v>115</v>
      </c>
      <c r="D80" s="6" t="s">
        <v>116</v>
      </c>
      <c r="E80" s="7" t="s">
        <v>95</v>
      </c>
      <c r="F80" s="6" t="s">
        <v>82</v>
      </c>
      <c r="G80" s="8">
        <v>61</v>
      </c>
      <c r="H80" s="8">
        <v>54</v>
      </c>
      <c r="I80" s="8">
        <v>3294</v>
      </c>
      <c r="J80" s="5">
        <v>8</v>
      </c>
      <c r="K80" s="8">
        <v>263.52</v>
      </c>
      <c r="L80" s="8">
        <v>3557.52</v>
      </c>
    </row>
    <row r="81" spans="2:12" s="1" customFormat="1" ht="19.649999999999999" customHeight="1" x14ac:dyDescent="0.2">
      <c r="B81" s="5">
        <v>39</v>
      </c>
      <c r="C81" s="6" t="s">
        <v>117</v>
      </c>
      <c r="D81" s="6" t="s">
        <v>118</v>
      </c>
      <c r="E81" s="7" t="s">
        <v>100</v>
      </c>
      <c r="F81" s="6" t="s">
        <v>82</v>
      </c>
      <c r="G81" s="8">
        <v>10</v>
      </c>
      <c r="H81" s="8">
        <v>64</v>
      </c>
      <c r="I81" s="8">
        <v>640</v>
      </c>
      <c r="J81" s="5">
        <v>8</v>
      </c>
      <c r="K81" s="8">
        <v>51.2</v>
      </c>
      <c r="L81" s="8">
        <v>691.2</v>
      </c>
    </row>
    <row r="82" spans="2:12" s="1" customFormat="1" ht="19.649999999999999" customHeight="1" x14ac:dyDescent="0.2">
      <c r="B82" s="5">
        <v>40</v>
      </c>
      <c r="C82" s="6" t="s">
        <v>119</v>
      </c>
      <c r="D82" s="6" t="s">
        <v>120</v>
      </c>
      <c r="E82" s="7" t="s">
        <v>121</v>
      </c>
      <c r="F82" s="6" t="s">
        <v>82</v>
      </c>
      <c r="G82" s="8">
        <v>10</v>
      </c>
      <c r="H82" s="8">
        <v>54</v>
      </c>
      <c r="I82" s="8">
        <v>540</v>
      </c>
      <c r="J82" s="5">
        <v>8</v>
      </c>
      <c r="K82" s="8">
        <v>43.2</v>
      </c>
      <c r="L82" s="8">
        <v>583.20000000000005</v>
      </c>
    </row>
    <row r="83" spans="2:12" s="1" customFormat="1" ht="19.649999999999999" customHeight="1" x14ac:dyDescent="0.2">
      <c r="B83" s="5">
        <v>41</v>
      </c>
      <c r="C83" s="6" t="s">
        <v>122</v>
      </c>
      <c r="D83" s="6" t="s">
        <v>123</v>
      </c>
      <c r="E83" s="7" t="s">
        <v>106</v>
      </c>
      <c r="F83" s="6" t="s">
        <v>82</v>
      </c>
      <c r="G83" s="8">
        <v>6</v>
      </c>
      <c r="H83" s="8">
        <v>120</v>
      </c>
      <c r="I83" s="8">
        <v>720</v>
      </c>
      <c r="J83" s="5">
        <v>8</v>
      </c>
      <c r="K83" s="8">
        <v>57.6</v>
      </c>
      <c r="L83" s="8">
        <v>777.6</v>
      </c>
    </row>
    <row r="84" spans="2:12" s="1" customFormat="1" ht="55.95" customHeight="1" x14ac:dyDescent="0.2"/>
    <row r="85" spans="2:12" s="1" customFormat="1" ht="21.45" customHeight="1" x14ac:dyDescent="0.2">
      <c r="B85" s="18" t="s">
        <v>124</v>
      </c>
      <c r="C85" s="18"/>
      <c r="D85" s="18"/>
      <c r="E85" s="18"/>
      <c r="F85" s="22">
        <f>SUM(I48:I83)+I45+I40+I35+I30+I25</f>
        <v>744794.78</v>
      </c>
      <c r="G85" s="22"/>
      <c r="H85" s="22"/>
      <c r="I85" s="22"/>
      <c r="J85" s="22"/>
      <c r="K85" s="22"/>
      <c r="L85" s="22"/>
    </row>
    <row r="86" spans="2:12" s="1" customFormat="1" ht="21.45" customHeight="1" x14ac:dyDescent="0.2">
      <c r="B86" s="18" t="s">
        <v>125</v>
      </c>
      <c r="C86" s="18"/>
      <c r="D86" s="18"/>
      <c r="E86" s="18"/>
      <c r="F86" s="23">
        <f>SUM(L48:L83)+L45+L40+L35+L30+L25</f>
        <v>812799.2812000002</v>
      </c>
      <c r="G86" s="24"/>
      <c r="H86" s="24"/>
      <c r="I86" s="24"/>
      <c r="J86" s="24"/>
      <c r="K86" s="24"/>
      <c r="L86" s="24"/>
    </row>
    <row r="87" spans="2:12" s="1" customFormat="1" ht="48.6" customHeight="1" x14ac:dyDescent="0.2"/>
  </sheetData>
  <mergeCells count="18">
    <mergeCell ref="B32:L32"/>
    <mergeCell ref="F85:L85"/>
    <mergeCell ref="F86:L86"/>
    <mergeCell ref="H6:M7"/>
    <mergeCell ref="H2:K5"/>
    <mergeCell ref="L2:L5"/>
    <mergeCell ref="B9:L9"/>
    <mergeCell ref="B85:E85"/>
    <mergeCell ref="B86:E86"/>
    <mergeCell ref="C11:E11"/>
    <mergeCell ref="C13:E13"/>
    <mergeCell ref="C15:E15"/>
    <mergeCell ref="C17:E17"/>
    <mergeCell ref="B37:L37"/>
    <mergeCell ref="B42:L42"/>
    <mergeCell ref="B19:L19"/>
    <mergeCell ref="B22:L22"/>
    <mergeCell ref="B27:L27"/>
  </mergeCells>
  <pageMargins left="0.7" right="0.7" top="0.75" bottom="0.75" header="0.3" footer="0.3"/>
  <pageSetup paperSize="9" scale="94" orientation="landscape" r:id="rId1"/>
  <headerFooter alignWithMargins="0"/>
  <rowBreaks count="2" manualBreakCount="2">
    <brk id="26" max="16383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2025-10-21T07:12:38Z</dcterms:created>
  <dcterms:modified xsi:type="dcterms:W3CDTF">2025-10-30T08:56:03Z</dcterms:modified>
</cp:coreProperties>
</file>